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900" yWindow="-120" windowWidth="19320" windowHeight="11700"/>
  </bookViews>
  <sheets>
    <sheet name="Feuil1" sheetId="1" r:id="rId1"/>
    <sheet name="Feuil2" sheetId="2" r:id="rId2"/>
    <sheet name="Feuil3" sheetId="3" r:id="rId3"/>
  </sheets>
  <definedNames>
    <definedName name="_xlnm.Print_Area" localSheetId="0">Feuil1!$A$1:$D$79</definedName>
  </definedNames>
  <calcPr calcId="145621"/>
</workbook>
</file>

<file path=xl/calcChain.xml><?xml version="1.0" encoding="utf-8"?>
<calcChain xmlns="http://schemas.openxmlformats.org/spreadsheetml/2006/main">
  <c r="D37" i="1" l="1"/>
  <c r="D45" i="1" l="1"/>
  <c r="D38" i="1"/>
  <c r="D55" i="1" l="1"/>
  <c r="D56" i="1"/>
  <c r="D57" i="1"/>
  <c r="D58" i="1"/>
  <c r="D59" i="1"/>
  <c r="D60" i="1"/>
  <c r="D51" i="1" l="1"/>
  <c r="D35" i="1" l="1"/>
  <c r="D36" i="1"/>
  <c r="D40" i="1"/>
  <c r="D41" i="1"/>
  <c r="D42" i="1"/>
  <c r="D43" i="1"/>
  <c r="D44" i="1"/>
  <c r="D46" i="1"/>
  <c r="D47" i="1"/>
  <c r="D49" i="1"/>
  <c r="D50" i="1"/>
  <c r="D52" i="1"/>
  <c r="D53" i="1"/>
  <c r="D34" i="1"/>
  <c r="D18" i="1"/>
  <c r="D61" i="1" l="1"/>
  <c r="D62" i="1" s="1"/>
</calcChain>
</file>

<file path=xl/sharedStrings.xml><?xml version="1.0" encoding="utf-8"?>
<sst xmlns="http://schemas.openxmlformats.org/spreadsheetml/2006/main" count="74" uniqueCount="52">
  <si>
    <t>Frein de parking</t>
  </si>
  <si>
    <t>Doubles freins</t>
  </si>
  <si>
    <t>Pompe essence électrique</t>
  </si>
  <si>
    <t>Habillage intérieur</t>
  </si>
  <si>
    <t>Filet de soute</t>
  </si>
  <si>
    <t>Strobes ailes</t>
  </si>
  <si>
    <t>Décoration type Sensation (couleur au choix)</t>
  </si>
  <si>
    <t>Carénages roues train tricycle</t>
  </si>
  <si>
    <t>Choix options</t>
  </si>
  <si>
    <t>Marche pied gauche</t>
  </si>
  <si>
    <t>Marche pied droit</t>
  </si>
  <si>
    <t>PROPULSION</t>
  </si>
  <si>
    <t>Aérateurs cabine</t>
  </si>
  <si>
    <t>- moteur ROTAX 912UL (80cv)</t>
  </si>
  <si>
    <t>- double manche</t>
  </si>
  <si>
    <t>- trim de profondeur électrique</t>
  </si>
  <si>
    <t>- volets électriques programmables</t>
  </si>
  <si>
    <t>- fabrication aluminium selon normes aéronautiques</t>
  </si>
  <si>
    <t>- instruments moteur : compte-tour, horamètre, pression et température huile, température culasse</t>
  </si>
  <si>
    <t>- équipements tableau de bord : démarreur à clé, breakers, témoin et interrupteur de charge, commande volets et trim, jauges carburant, allume cigare, vide poche</t>
  </si>
  <si>
    <t>Supplément moteur Rotax 912 ULS (100 cv)</t>
  </si>
  <si>
    <t>Supplément hélice tripale DUC SWIRL INCONEL réglable au sol</t>
  </si>
  <si>
    <t>CABINE</t>
  </si>
  <si>
    <t>Support casques</t>
  </si>
  <si>
    <t>GPS Avmap Geo 2+</t>
  </si>
  <si>
    <t>INSTRUMENTATION</t>
  </si>
  <si>
    <t>Pare soleil interne rétractable FLY TEX</t>
  </si>
  <si>
    <t>ULM SENSATION - EQUIPEMENTS DE SERIE</t>
  </si>
  <si>
    <t>SENSATION 912UL prêt à voler</t>
  </si>
  <si>
    <t>AUTRES EQUIPEMENTS</t>
  </si>
  <si>
    <t>TOTAL HT</t>
  </si>
  <si>
    <t>- réservoirs de 2 fois 50l intégrés dans l'aile avec purge et clapet d'isolement</t>
  </si>
  <si>
    <t>- freins à disques hydrauliques sur palonniers réglables</t>
  </si>
  <si>
    <t>Oui</t>
  </si>
  <si>
    <t>Prix</t>
  </si>
  <si>
    <t>parachute pyrotechnique</t>
  </si>
  <si>
    <t>Prix de vente HT depart Frossay</t>
  </si>
  <si>
    <t>non</t>
  </si>
  <si>
    <t>Transpondeur TRIG TT21 mode S ( compris cablage antenne et pose )</t>
  </si>
  <si>
    <t>Flarm Red Box  ecran deporté  ( compris cablage antenne et pose )</t>
  </si>
  <si>
    <t>- peinture monochrome  unie</t>
  </si>
  <si>
    <r>
      <t xml:space="preserve">- sièges banquette  avec </t>
    </r>
    <r>
      <rPr>
        <b/>
        <sz val="11"/>
        <color theme="1"/>
        <rFont val="Calibri"/>
        <family val="2"/>
        <scheme val="minor"/>
      </rPr>
      <t xml:space="preserve">ceintures harnais </t>
    </r>
  </si>
  <si>
    <r>
      <t xml:space="preserve">- instruments de vol : anémomètre, altimètre, </t>
    </r>
    <r>
      <rPr>
        <b/>
        <sz val="11"/>
        <color theme="1"/>
        <rFont val="Calibri"/>
        <family val="2"/>
        <scheme val="minor"/>
      </rPr>
      <t xml:space="preserve">variopied </t>
    </r>
    <r>
      <rPr>
        <sz val="11"/>
        <color theme="1"/>
        <rFont val="Calibri"/>
        <family val="2"/>
        <scheme val="minor"/>
      </rPr>
      <t>, bille, compas</t>
    </r>
  </si>
  <si>
    <t>Radio ATR 833 ( compris cablage antenne et pose ) SANS LES CASQUES</t>
  </si>
  <si>
    <t xml:space="preserve">     Crochet de remorquage  avec commande tableau de bord et retroviseur</t>
  </si>
  <si>
    <t>TOTAL TTC tva 20 % ( en vigueur au 01/1/2014 )</t>
  </si>
  <si>
    <t xml:space="preserve">cone helice </t>
  </si>
  <si>
    <t>oui</t>
  </si>
  <si>
    <t>Housse Verriere aerobache</t>
  </si>
  <si>
    <t>- hélice bipale carbone DUC Winspoon réglable au sol</t>
  </si>
  <si>
    <t>- serrure verriere</t>
  </si>
  <si>
    <t>supplement tripale FLASH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</si>
</sst>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#,##0\ &quot;€&quot;;[Red]\-#,##0\ &quot;€&quot;"/>
    <numFmt numFmtId="164" formatCode="_-&quot;£&quot;* #,##0_-;\-&quot;£&quot;* #,##0_-;_-&quot;£&quot;* &quot;-&quot;_-;_-@_-"/>
    <numFmt numFmtId="165" formatCode="_-&quot;£&quot;* #,##0.00_-;\-&quot;£&quot;* #,##0.00_-;_-&quot;£&quot;* &quot;-&quot;??_-;_-@_-"/>
    <numFmt numFmtId="166" formatCode="#,##0\ &quot;€&quot;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58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9">
    <xf numFmtId="0" fontId="0" fillId="0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53">
    <xf numFmtId="0" fontId="0" fillId="0" borderId="0" xfId="0"/>
    <xf numFmtId="0" fontId="0" fillId="0" borderId="0" xfId="0" applyAlignment="1">
      <alignment horizontal="center"/>
    </xf>
    <xf numFmtId="0" fontId="0" fillId="0" borderId="0" xfId="0" applyNumberFormat="1" applyFill="1" applyBorder="1" applyAlignment="1">
      <alignment horizontal="left" vertical="center" indent="2"/>
    </xf>
    <xf numFmtId="0" fontId="2" fillId="0" borderId="0" xfId="0" applyNumberFormat="1" applyFont="1" applyFill="1" applyBorder="1" applyAlignment="1">
      <alignment vertical="center"/>
    </xf>
    <xf numFmtId="0" fontId="0" fillId="3" borderId="2" xfId="0" applyNumberFormat="1" applyFont="1" applyFill="1" applyBorder="1" applyAlignment="1">
      <alignment horizontal="center" vertical="center"/>
    </xf>
    <xf numFmtId="0" fontId="3" fillId="3" borderId="4" xfId="0" applyNumberFormat="1" applyFont="1" applyFill="1" applyBorder="1" applyAlignment="1">
      <alignment horizontal="left" vertical="center"/>
    </xf>
    <xf numFmtId="166" fontId="0" fillId="3" borderId="5" xfId="0" applyNumberFormat="1" applyFont="1" applyFill="1" applyBorder="1" applyAlignment="1">
      <alignment horizontal="center" vertical="center"/>
    </xf>
    <xf numFmtId="166" fontId="0" fillId="3" borderId="5" xfId="0" applyNumberFormat="1" applyFont="1" applyFill="1" applyBorder="1" applyAlignment="1">
      <alignment horizontal="center"/>
    </xf>
    <xf numFmtId="166" fontId="3" fillId="3" borderId="8" xfId="0" applyNumberFormat="1" applyFont="1" applyFill="1" applyBorder="1" applyAlignment="1">
      <alignment horizontal="center"/>
    </xf>
    <xf numFmtId="0" fontId="3" fillId="3" borderId="9" xfId="0" applyNumberFormat="1" applyFont="1" applyFill="1" applyBorder="1" applyAlignment="1">
      <alignment horizontal="left" vertical="center"/>
    </xf>
    <xf numFmtId="166" fontId="3" fillId="3" borderId="1" xfId="0" applyNumberFormat="1" applyFont="1" applyFill="1" applyBorder="1" applyAlignment="1">
      <alignment horizontal="center"/>
    </xf>
    <xf numFmtId="0" fontId="3" fillId="3" borderId="10" xfId="0" applyFont="1" applyFill="1" applyBorder="1" applyAlignment="1">
      <alignment horizontal="left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left" vertical="center" wrapText="1"/>
    </xf>
    <xf numFmtId="0" fontId="2" fillId="3" borderId="15" xfId="0" applyNumberFormat="1" applyFont="1" applyFill="1" applyBorder="1" applyAlignment="1">
      <alignment horizontal="left" vertical="center"/>
    </xf>
    <xf numFmtId="0" fontId="0" fillId="0" borderId="14" xfId="0" applyNumberFormat="1" applyFill="1" applyBorder="1" applyAlignment="1">
      <alignment horizontal="left" vertical="center" indent="2"/>
    </xf>
    <xf numFmtId="0" fontId="0" fillId="0" borderId="18" xfId="0" applyBorder="1" applyAlignment="1">
      <alignment horizontal="center"/>
    </xf>
    <xf numFmtId="0" fontId="3" fillId="3" borderId="20" xfId="0" applyNumberFormat="1" applyFont="1" applyFill="1" applyBorder="1" applyAlignment="1">
      <alignment horizontal="left" vertical="center"/>
    </xf>
    <xf numFmtId="0" fontId="3" fillId="3" borderId="18" xfId="0" applyNumberFormat="1" applyFont="1" applyFill="1" applyBorder="1" applyAlignment="1">
      <alignment horizontal="left" vertical="center"/>
    </xf>
    <xf numFmtId="0" fontId="5" fillId="0" borderId="0" xfId="0" applyFont="1" applyFill="1"/>
    <xf numFmtId="0" fontId="5" fillId="0" borderId="0" xfId="0" applyFont="1" applyFill="1" applyAlignment="1">
      <alignment horizontal="center"/>
    </xf>
    <xf numFmtId="6" fontId="5" fillId="0" borderId="0" xfId="0" applyNumberFormat="1" applyFont="1" applyFill="1"/>
    <xf numFmtId="0" fontId="3" fillId="3" borderId="10" xfId="0" applyFont="1" applyFill="1" applyBorder="1" applyAlignment="1">
      <alignment horizontal="center" vertical="center" wrapText="1"/>
    </xf>
    <xf numFmtId="166" fontId="0" fillId="0" borderId="6" xfId="0" applyNumberFormat="1" applyFont="1" applyFill="1" applyBorder="1" applyAlignment="1">
      <alignment horizontal="center"/>
    </xf>
    <xf numFmtId="0" fontId="0" fillId="0" borderId="3" xfId="0" applyNumberFormat="1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3" xfId="0" applyNumberForma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center" vertical="center"/>
    </xf>
    <xf numFmtId="0" fontId="0" fillId="0" borderId="14" xfId="0" quotePrefix="1" applyFill="1" applyBorder="1" applyAlignment="1">
      <alignment horizontal="left" indent="1"/>
    </xf>
    <xf numFmtId="0" fontId="0" fillId="0" borderId="16" xfId="0" applyFill="1" applyBorder="1"/>
    <xf numFmtId="0" fontId="0" fillId="0" borderId="3" xfId="0" applyFill="1" applyBorder="1" applyAlignment="1">
      <alignment horizontal="center"/>
    </xf>
    <xf numFmtId="0" fontId="0" fillId="0" borderId="14" xfId="0" quotePrefix="1" applyFill="1" applyBorder="1" applyAlignment="1">
      <alignment horizontal="left" wrapText="1" indent="1"/>
    </xf>
    <xf numFmtId="0" fontId="0" fillId="0" borderId="0" xfId="0" applyFill="1"/>
    <xf numFmtId="0" fontId="0" fillId="0" borderId="12" xfId="0" applyNumberFormat="1" applyFill="1" applyBorder="1" applyAlignment="1">
      <alignment horizontal="left" vertical="center" indent="2"/>
    </xf>
    <xf numFmtId="166" fontId="0" fillId="0" borderId="7" xfId="0" applyNumberFormat="1" applyFont="1" applyFill="1" applyBorder="1" applyAlignment="1">
      <alignment horizontal="center"/>
    </xf>
    <xf numFmtId="0" fontId="2" fillId="0" borderId="15" xfId="0" applyNumberFormat="1" applyFont="1" applyFill="1" applyBorder="1" applyAlignment="1">
      <alignment horizontal="left" vertical="center"/>
    </xf>
    <xf numFmtId="166" fontId="0" fillId="0" borderId="5" xfId="0" applyNumberFormat="1" applyFont="1" applyFill="1" applyBorder="1" applyAlignment="1">
      <alignment horizontal="center"/>
    </xf>
    <xf numFmtId="0" fontId="0" fillId="0" borderId="2" xfId="0" applyNumberFormat="1" applyFont="1" applyFill="1" applyBorder="1" applyAlignment="1">
      <alignment horizontal="center" vertical="center"/>
    </xf>
    <xf numFmtId="0" fontId="0" fillId="0" borderId="14" xfId="0" quotePrefix="1" applyNumberFormat="1" applyFill="1" applyBorder="1" applyAlignment="1">
      <alignment horizontal="left" vertical="center" indent="2"/>
    </xf>
    <xf numFmtId="0" fontId="0" fillId="0" borderId="16" xfId="0" applyNumberFormat="1" applyFill="1" applyBorder="1" applyAlignment="1">
      <alignment horizontal="left" vertical="center" indent="2"/>
    </xf>
    <xf numFmtId="166" fontId="0" fillId="0" borderId="16" xfId="0" applyNumberFormat="1" applyFont="1" applyFill="1" applyBorder="1" applyAlignment="1">
      <alignment horizontal="center"/>
    </xf>
    <xf numFmtId="0" fontId="7" fillId="4" borderId="14" xfId="0" applyNumberFormat="1" applyFont="1" applyFill="1" applyBorder="1" applyAlignment="1">
      <alignment horizontal="left" vertical="center"/>
    </xf>
    <xf numFmtId="0" fontId="0" fillId="4" borderId="12" xfId="0" applyNumberFormat="1" applyFill="1" applyBorder="1" applyAlignment="1">
      <alignment horizontal="left" vertical="center" indent="2"/>
    </xf>
    <xf numFmtId="0" fontId="0" fillId="4" borderId="14" xfId="0" applyNumberFormat="1" applyFill="1" applyBorder="1" applyAlignment="1">
      <alignment horizontal="left" vertical="center" indent="2"/>
    </xf>
    <xf numFmtId="0" fontId="0" fillId="4" borderId="14" xfId="0" applyFill="1" applyBorder="1" applyAlignment="1">
      <alignment horizontal="left" indent="2"/>
    </xf>
    <xf numFmtId="0" fontId="2" fillId="4" borderId="13" xfId="0" applyFont="1" applyFill="1" applyBorder="1"/>
    <xf numFmtId="166" fontId="0" fillId="4" borderId="6" xfId="0" applyNumberFormat="1" applyFont="1" applyFill="1" applyBorder="1" applyAlignment="1">
      <alignment horizontal="center"/>
    </xf>
    <xf numFmtId="166" fontId="0" fillId="4" borderId="7" xfId="0" applyNumberFormat="1" applyFont="1" applyFill="1" applyBorder="1" applyAlignment="1">
      <alignment horizontal="center"/>
    </xf>
    <xf numFmtId="166" fontId="2" fillId="4" borderId="16" xfId="0" applyNumberFormat="1" applyFont="1" applyFill="1" applyBorder="1" applyAlignment="1">
      <alignment horizontal="center" vertical="center"/>
    </xf>
    <xf numFmtId="0" fontId="0" fillId="4" borderId="3" xfId="0" applyNumberFormat="1" applyFill="1" applyBorder="1" applyAlignment="1">
      <alignment horizontal="center"/>
    </xf>
    <xf numFmtId="0" fontId="0" fillId="4" borderId="3" xfId="0" applyNumberForma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/>
    </xf>
    <xf numFmtId="0" fontId="4" fillId="0" borderId="17" xfId="0" applyFont="1" applyBorder="1" applyAlignment="1">
      <alignment horizontal="center"/>
    </xf>
  </cellXfs>
  <cellStyles count="9">
    <cellStyle name="Normal" xfId="0" builtinId="0"/>
    <cellStyle name="Normal 3" xfId="1"/>
    <cellStyle name="Normal 4" xfId="2"/>
    <cellStyle name="Normal 7" xfId="3"/>
    <cellStyle name="Normal 8" xfId="4"/>
    <cellStyle name="Normal 9" xfId="5"/>
    <cellStyle name="Standard_Anpassen der Amortisation" xfId="6"/>
    <cellStyle name="Währung [0]_Compiling Utility Macros" xfId="7"/>
    <cellStyle name="Währung_Compiling Utility Macros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254026</xdr:colOff>
      <xdr:row>1</xdr:row>
      <xdr:rowOff>88106</xdr:rowOff>
    </xdr:from>
    <xdr:to>
      <xdr:col>0</xdr:col>
      <xdr:colOff>2627574</xdr:colOff>
      <xdr:row>8</xdr:row>
      <xdr:rowOff>47625</xdr:rowOff>
    </xdr:to>
    <xdr:pic>
      <xdr:nvPicPr>
        <xdr:cNvPr id="1058" name="Image 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54026" y="278606"/>
          <a:ext cx="2373548" cy="12930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23813</xdr:colOff>
      <xdr:row>0</xdr:row>
      <xdr:rowOff>116679</xdr:rowOff>
    </xdr:from>
    <xdr:to>
      <xdr:col>2</xdr:col>
      <xdr:colOff>738188</xdr:colOff>
      <xdr:row>4</xdr:row>
      <xdr:rowOff>107154</xdr:rowOff>
    </xdr:to>
    <xdr:sp macro="" textlink="">
      <xdr:nvSpPr>
        <xdr:cNvPr id="1059" name="Text Box 35"/>
        <xdr:cNvSpPr txBox="1">
          <a:spLocks noChangeArrowheads="1"/>
        </xdr:cNvSpPr>
      </xdr:nvSpPr>
      <xdr:spPr bwMode="auto">
        <a:xfrm>
          <a:off x="5286376" y="116679"/>
          <a:ext cx="2964656" cy="752475"/>
        </a:xfrm>
        <a:prstGeom prst="rect">
          <a:avLst/>
        </a:prstGeom>
        <a:solidFill>
          <a:srgbClr val="FFFFFF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1">
            <a:defRPr sz="1000"/>
          </a:pPr>
          <a:r>
            <a:rPr lang="fr-FR" sz="1800" b="1" i="0" strike="noStrike">
              <a:solidFill>
                <a:srgbClr val="FF0000"/>
              </a:solidFill>
              <a:latin typeface="Arial"/>
              <a:cs typeface="Arial"/>
            </a:rPr>
            <a:t>DEVIS</a:t>
          </a:r>
        </a:p>
        <a:p>
          <a:pPr algn="ctr" rtl="1">
            <a:defRPr sz="1000"/>
          </a:pPr>
          <a:r>
            <a:rPr lang="fr-FR" sz="1200" b="0" i="0" strike="noStrike">
              <a:solidFill>
                <a:srgbClr val="000000"/>
              </a:solidFill>
              <a:latin typeface="Arial"/>
              <a:cs typeface="Arial"/>
            </a:rPr>
            <a:t>Date : 20/01/2014</a:t>
          </a:r>
        </a:p>
        <a:p>
          <a:pPr algn="ctr" rtl="1">
            <a:defRPr sz="1000"/>
          </a:pPr>
          <a:r>
            <a:rPr lang="fr-FR" sz="1200" b="0" i="0" strike="noStrike">
              <a:solidFill>
                <a:srgbClr val="000000"/>
              </a:solidFill>
              <a:latin typeface="Arial"/>
              <a:cs typeface="Arial"/>
            </a:rPr>
            <a:t>N°1408</a:t>
          </a:r>
        </a:p>
        <a:p>
          <a:pPr algn="ctr" rtl="1">
            <a:defRPr sz="1000"/>
          </a:pPr>
          <a:endParaRPr lang="fr-FR" sz="11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121444</xdr:colOff>
      <xdr:row>8</xdr:row>
      <xdr:rowOff>178593</xdr:rowOff>
    </xdr:from>
    <xdr:to>
      <xdr:col>0</xdr:col>
      <xdr:colOff>3595688</xdr:colOff>
      <xdr:row>15</xdr:row>
      <xdr:rowOff>23812</xdr:rowOff>
    </xdr:to>
    <xdr:sp macro="" textlink="">
      <xdr:nvSpPr>
        <xdr:cNvPr id="1060" name="Text Box 36"/>
        <xdr:cNvSpPr txBox="1">
          <a:spLocks noChangeArrowheads="1"/>
        </xdr:cNvSpPr>
      </xdr:nvSpPr>
      <xdr:spPr bwMode="auto">
        <a:xfrm>
          <a:off x="121444" y="1702593"/>
          <a:ext cx="3474244" cy="1178719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1">
            <a:defRPr sz="1000"/>
          </a:pPr>
          <a:r>
            <a:rPr lang="fr-FR" sz="1600" b="0" i="0" strike="noStrike">
              <a:solidFill>
                <a:srgbClr val="000000"/>
              </a:solidFill>
              <a:latin typeface="Arial"/>
              <a:cs typeface="Arial"/>
            </a:rPr>
            <a:t>Canal de la Martiniere</a:t>
          </a:r>
        </a:p>
        <a:p>
          <a:pPr algn="l" rtl="1">
            <a:defRPr sz="1000"/>
          </a:pPr>
          <a:r>
            <a:rPr lang="fr-FR" sz="1800" b="0" i="0" strike="noStrike">
              <a:solidFill>
                <a:srgbClr val="000000"/>
              </a:solidFill>
              <a:latin typeface="Arial"/>
              <a:cs typeface="Arial"/>
            </a:rPr>
            <a:t>44320  Frossay / F</a:t>
          </a:r>
        </a:p>
        <a:p>
          <a:pPr algn="l" rtl="1">
            <a:defRPr sz="1000"/>
          </a:pPr>
          <a:r>
            <a:rPr lang="fr-FR" sz="1800" b="0" i="0" strike="noStrike">
              <a:solidFill>
                <a:srgbClr val="000000"/>
              </a:solidFill>
              <a:latin typeface="Arial"/>
              <a:cs typeface="Arial"/>
            </a:rPr>
            <a:t>Tel: 02 40 64 21 66</a:t>
          </a:r>
        </a:p>
        <a:p>
          <a:pPr algn="l" rtl="1">
            <a:defRPr sz="1000"/>
          </a:pPr>
          <a:r>
            <a:rPr lang="fr-FR" sz="1800" b="0" i="0" strike="noStrike">
              <a:solidFill>
                <a:srgbClr val="000000"/>
              </a:solidFill>
              <a:latin typeface="Times New Roman"/>
              <a:cs typeface="Times New Roman"/>
            </a:rPr>
            <a:t>email : contact@randkar.fr</a:t>
          </a:r>
        </a:p>
        <a:p>
          <a:pPr algn="l" rtl="1">
            <a:defRPr sz="1000"/>
          </a:pPr>
          <a:endParaRPr lang="fr-FR" sz="11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l" rtl="1">
            <a:defRPr sz="1000"/>
          </a:pPr>
          <a:endParaRPr lang="fr-FR" sz="11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1</xdr:col>
      <xdr:colOff>23813</xdr:colOff>
      <xdr:row>8</xdr:row>
      <xdr:rowOff>14289</xdr:rowOff>
    </xdr:from>
    <xdr:to>
      <xdr:col>2</xdr:col>
      <xdr:colOff>738188</xdr:colOff>
      <xdr:row>14</xdr:row>
      <xdr:rowOff>157164</xdr:rowOff>
    </xdr:to>
    <xdr:sp macro="" textlink="">
      <xdr:nvSpPr>
        <xdr:cNvPr id="1062" name="Text Box 38"/>
        <xdr:cNvSpPr txBox="1">
          <a:spLocks noChangeArrowheads="1"/>
        </xdr:cNvSpPr>
      </xdr:nvSpPr>
      <xdr:spPr bwMode="auto">
        <a:xfrm>
          <a:off x="5286376" y="1538289"/>
          <a:ext cx="2964656" cy="1285875"/>
        </a:xfrm>
        <a:prstGeom prst="rect">
          <a:avLst/>
        </a:prstGeom>
        <a:solidFill>
          <a:srgbClr val="FFFFFF"/>
        </a:solidFill>
        <a:ln w="25400">
          <a:solidFill>
            <a:schemeClr val="tx1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1">
            <a:defRPr sz="1000"/>
          </a:pPr>
          <a:r>
            <a:rPr lang="fr-FR" sz="1200" b="1" i="0" strike="noStrike">
              <a:solidFill>
                <a:srgbClr val="000000"/>
              </a:solidFill>
              <a:latin typeface="Arial"/>
              <a:cs typeface="Arial"/>
            </a:rPr>
            <a:t>A l’attention de</a:t>
          </a:r>
        </a:p>
        <a:p>
          <a:pPr algn="l" rtl="1">
            <a:defRPr sz="1000"/>
          </a:pPr>
          <a:endParaRPr lang="fr-FR" sz="12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1">
            <a:defRPr sz="1000"/>
          </a:pPr>
          <a:r>
            <a:rPr lang="fr-FR" sz="1200" b="1" i="0" strike="noStrike">
              <a:solidFill>
                <a:srgbClr val="000000"/>
              </a:solidFill>
              <a:latin typeface="Arial"/>
              <a:cs typeface="Arial"/>
            </a:rPr>
            <a:t>Comité Régional</a:t>
          </a:r>
          <a:br>
            <a:rPr lang="fr-FR" sz="1200" b="1" i="0" strike="noStrike">
              <a:solidFill>
                <a:srgbClr val="000000"/>
              </a:solidFill>
              <a:latin typeface="Arial"/>
              <a:cs typeface="Arial"/>
            </a:rPr>
          </a:br>
          <a:r>
            <a:rPr lang="fr-FR" sz="1200" b="1" i="0" strike="noStrike">
              <a:solidFill>
                <a:srgbClr val="000000"/>
              </a:solidFill>
              <a:latin typeface="Arial"/>
              <a:cs typeface="Arial"/>
            </a:rPr>
            <a:t>Vol à Voile Bretagne</a:t>
          </a:r>
        </a:p>
      </xdr:txBody>
    </xdr:sp>
    <xdr:clientData/>
  </xdr:twoCellAnchor>
  <xdr:twoCellAnchor>
    <xdr:from>
      <xdr:col>0</xdr:col>
      <xdr:colOff>35718</xdr:colOff>
      <xdr:row>74</xdr:row>
      <xdr:rowOff>40481</xdr:rowOff>
    </xdr:from>
    <xdr:to>
      <xdr:col>1</xdr:col>
      <xdr:colOff>428624</xdr:colOff>
      <xdr:row>79</xdr:row>
      <xdr:rowOff>59530</xdr:rowOff>
    </xdr:to>
    <xdr:sp macro="" textlink="">
      <xdr:nvSpPr>
        <xdr:cNvPr id="2" name="Text Box 34"/>
        <xdr:cNvSpPr txBox="1">
          <a:spLocks noChangeArrowheads="1"/>
        </xdr:cNvSpPr>
      </xdr:nvSpPr>
      <xdr:spPr bwMode="auto">
        <a:xfrm>
          <a:off x="35718" y="15042356"/>
          <a:ext cx="5655469" cy="971549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1">
            <a:defRPr sz="1000"/>
          </a:pPr>
          <a:r>
            <a:rPr lang="fr-FR" sz="1000" b="0" i="0" strike="noStrike">
              <a:solidFill>
                <a:srgbClr val="000000"/>
              </a:solidFill>
              <a:latin typeface="Arial"/>
              <a:cs typeface="Arial"/>
            </a:rPr>
            <a:t>Durée de validité de la présente offre: 30 jours</a:t>
          </a:r>
        </a:p>
        <a:p>
          <a:pPr algn="l" rtl="1">
            <a:defRPr sz="1000"/>
          </a:pPr>
          <a:r>
            <a:rPr lang="fr-FR" sz="1000" b="0" i="0" strike="noStrike">
              <a:solidFill>
                <a:srgbClr val="000000"/>
              </a:solidFill>
              <a:latin typeface="Arial"/>
              <a:cs typeface="Arial"/>
            </a:rPr>
            <a:t>La garantie des équipements est conforme à la garantie constructeur.</a:t>
          </a:r>
        </a:p>
        <a:p>
          <a:pPr algn="l" rtl="1">
            <a:defRPr sz="1000"/>
          </a:pPr>
          <a:r>
            <a:rPr lang="fr-FR" sz="1000" b="0" i="0" strike="noStrike">
              <a:solidFill>
                <a:srgbClr val="000000"/>
              </a:solidFill>
              <a:latin typeface="Arial"/>
              <a:cs typeface="Arial"/>
            </a:rPr>
            <a:t>Les pièces sont garanties 1 an ou 100h de vol contre tout défaut de construction.</a:t>
          </a:r>
        </a:p>
        <a:p>
          <a:pPr algn="l" rtl="1">
            <a:defRPr sz="1000"/>
          </a:pPr>
          <a:r>
            <a:rPr lang="fr-FR" sz="1000" b="0" i="0" strike="noStrike">
              <a:solidFill>
                <a:srgbClr val="000000"/>
              </a:solidFill>
              <a:latin typeface="Arial"/>
              <a:cs typeface="Arial"/>
            </a:rPr>
            <a:t>Les prix TTC sont établis sur la base des taux de TVA en vigueur à la date de remise de l’offre.</a:t>
          </a:r>
        </a:p>
        <a:p>
          <a:pPr algn="l" rtl="1">
            <a:defRPr sz="1000"/>
          </a:pPr>
          <a:r>
            <a:rPr lang="fr-FR" sz="1000" b="0" i="0" strike="noStrike">
              <a:solidFill>
                <a:srgbClr val="000000"/>
              </a:solidFill>
              <a:latin typeface="Arial"/>
              <a:cs typeface="Arial"/>
            </a:rPr>
            <a:t>S.A.V. – Nous consulter.</a:t>
          </a:r>
          <a:endParaRPr lang="fr-FR" sz="11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1">
            <a:defRPr sz="1000"/>
          </a:pPr>
          <a:endParaRPr lang="fr-FR" sz="11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oneCellAnchor>
    <xdr:from>
      <xdr:col>0</xdr:col>
      <xdr:colOff>23817</xdr:colOff>
      <xdr:row>64</xdr:row>
      <xdr:rowOff>3</xdr:rowOff>
    </xdr:from>
    <xdr:ext cx="8215308" cy="1464467"/>
    <xdr:sp macro="" textlink="">
      <xdr:nvSpPr>
        <xdr:cNvPr id="8" name="ZoneTexte 7"/>
        <xdr:cNvSpPr txBox="1"/>
      </xdr:nvSpPr>
      <xdr:spPr>
        <a:xfrm>
          <a:off x="23817" y="12727784"/>
          <a:ext cx="8215308" cy="1464467"/>
        </a:xfrm>
        <a:prstGeom prst="rect">
          <a:avLst/>
        </a:prstGeom>
        <a:solidFill>
          <a:schemeClr val="bg1"/>
        </a:solidFill>
        <a:ln w="25400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noAutofit/>
        </a:bodyPr>
        <a:lstStyle/>
        <a:p>
          <a:endParaRPr lang="fr-FR" sz="1100" b="0" i="0" u="none" strike="noStrike" baseline="0" smtClean="0">
            <a:solidFill>
              <a:schemeClr val="tx1"/>
            </a:solidFill>
            <a:latin typeface="+mn-lt"/>
            <a:ea typeface="+mn-ea"/>
            <a:cs typeface="+mn-cs"/>
          </a:endParaRPr>
        </a:p>
        <a:p>
          <a:r>
            <a:rPr lang="fr-FR" sz="1600" b="0" i="0" u="none" strike="noStrike" baseline="0" smtClean="0">
              <a:solidFill>
                <a:schemeClr val="tx1"/>
              </a:solidFill>
              <a:latin typeface="+mn-lt"/>
              <a:ea typeface="+mn-ea"/>
              <a:cs typeface="+mn-cs"/>
            </a:rPr>
            <a:t>Notes : </a:t>
          </a:r>
        </a:p>
        <a:p>
          <a:r>
            <a:rPr lang="fr-FR" sz="1600" b="0" i="0" u="none" strike="noStrike" baseline="0" smtClean="0">
              <a:solidFill>
                <a:schemeClr val="tx1"/>
              </a:solidFill>
              <a:latin typeface="+mn-lt"/>
              <a:ea typeface="+mn-ea"/>
              <a:cs typeface="+mn-cs"/>
            </a:rPr>
            <a:t>Delais de livraison : 5 mois </a:t>
          </a:r>
        </a:p>
        <a:p>
          <a:r>
            <a:rPr lang="fr-FR" sz="1600" b="0" i="0" u="none" strike="noStrike" baseline="0" smtClean="0">
              <a:solidFill>
                <a:schemeClr val="tx1"/>
              </a:solidFill>
              <a:latin typeface="+mn-lt"/>
              <a:ea typeface="+mn-ea"/>
              <a:cs typeface="+mn-cs"/>
            </a:rPr>
            <a:t>Reglement : 25 % a la commande, 25 % a 10 semaines , solde a la livraison </a:t>
          </a:r>
          <a:endParaRPr lang="fr-FR" sz="1600" u="sng">
            <a:solidFill>
              <a:srgbClr val="FF0000"/>
            </a:solidFill>
            <a:latin typeface="Calibri" pitchFamily="34" charset="0"/>
            <a:cs typeface="Calibri" pitchFamily="34" charset="0"/>
          </a:endParaRPr>
        </a:p>
        <a:p>
          <a:endParaRPr lang="fr-FR" sz="1100" b="0" i="0" u="none" strike="noStrike" baseline="0" smtClean="0">
            <a:solidFill>
              <a:schemeClr val="tx1"/>
            </a:solidFill>
            <a:latin typeface="+mn-lt"/>
            <a:ea typeface="+mn-ea"/>
            <a:cs typeface="+mn-cs"/>
          </a:endParaRPr>
        </a:p>
        <a:p>
          <a:r>
            <a:rPr lang="fr-FR" sz="1100" b="0" i="0" u="none" strike="noStrike" baseline="0" smtClean="0">
              <a:solidFill>
                <a:schemeClr val="tx1"/>
              </a:solidFill>
              <a:latin typeface="+mn-lt"/>
              <a:ea typeface="+mn-ea"/>
              <a:cs typeface="+mn-cs"/>
            </a:rPr>
            <a:t> </a:t>
          </a:r>
          <a:r>
            <a:rPr lang="fr-FR" sz="1800" b="1" i="0" u="none" strike="noStrike" baseline="0" smtClean="0">
              <a:solidFill>
                <a:srgbClr val="FF0000"/>
              </a:solidFill>
              <a:latin typeface="+mn-lt"/>
              <a:ea typeface="+mn-ea"/>
              <a:cs typeface="+mn-cs"/>
            </a:rPr>
            <a:t>Housse Verriere  offerte </a:t>
          </a:r>
          <a:endParaRPr lang="fr-FR" sz="1800">
            <a:solidFill>
              <a:srgbClr val="FF0000"/>
            </a:solidFill>
          </a:endParaRPr>
        </a:p>
        <a:p>
          <a:endParaRPr lang="fr-FR" sz="1600"/>
        </a:p>
        <a:p>
          <a:endParaRPr lang="fr-FR" sz="1400"/>
        </a:p>
      </xdr:txBody>
    </xdr:sp>
    <xdr:clientData/>
  </xdr:oneCellAnchor>
  <xdr:twoCellAnchor>
    <xdr:from>
      <xdr:col>0</xdr:col>
      <xdr:colOff>3561584</xdr:colOff>
      <xdr:row>6</xdr:row>
      <xdr:rowOff>12673</xdr:rowOff>
    </xdr:from>
    <xdr:to>
      <xdr:col>0</xdr:col>
      <xdr:colOff>5381626</xdr:colOff>
      <xdr:row>8</xdr:row>
      <xdr:rowOff>91423</xdr:rowOff>
    </xdr:to>
    <xdr:pic>
      <xdr:nvPicPr>
        <xdr:cNvPr id="9" name="Image 0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3561584" y="1155673"/>
          <a:ext cx="1820042" cy="459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6:D64"/>
  <sheetViews>
    <sheetView tabSelected="1" zoomScale="80" zoomScaleNormal="80" zoomScalePageLayoutView="55" workbookViewId="0">
      <selection activeCell="C29" sqref="C29"/>
    </sheetView>
  </sheetViews>
  <sheetFormatPr baseColWidth="10" defaultRowHeight="15" x14ac:dyDescent="0.25"/>
  <cols>
    <col min="1" max="1" width="89.42578125" customWidth="1"/>
    <col min="2" max="2" width="20.140625" bestFit="1" customWidth="1"/>
    <col min="3" max="3" width="11.28515625" style="1" customWidth="1"/>
    <col min="4" max="4" width="15.85546875" customWidth="1"/>
  </cols>
  <sheetData>
    <row r="16" ht="15.75" thickBot="1" x14ac:dyDescent="0.3"/>
    <row r="17" spans="1:4" ht="42.75" customHeight="1" thickBot="1" x14ac:dyDescent="0.3">
      <c r="A17" s="11" t="s">
        <v>27</v>
      </c>
      <c r="B17" s="22" t="s">
        <v>36</v>
      </c>
      <c r="C17" s="12" t="s">
        <v>8</v>
      </c>
      <c r="D17" s="16" t="s">
        <v>34</v>
      </c>
    </row>
    <row r="18" spans="1:4" ht="15.75" x14ac:dyDescent="0.25">
      <c r="A18" s="45" t="s">
        <v>28</v>
      </c>
      <c r="B18" s="48">
        <v>57500</v>
      </c>
      <c r="C18" s="27" t="s">
        <v>33</v>
      </c>
      <c r="D18" s="25">
        <f>IF(C18="Oui",B18,0)</f>
        <v>57500</v>
      </c>
    </row>
    <row r="19" spans="1:4" x14ac:dyDescent="0.25">
      <c r="A19" s="28" t="s">
        <v>17</v>
      </c>
      <c r="B19" s="29"/>
      <c r="C19" s="30"/>
      <c r="D19" s="25"/>
    </row>
    <row r="20" spans="1:4" x14ac:dyDescent="0.25">
      <c r="A20" s="28" t="s">
        <v>42</v>
      </c>
      <c r="B20" s="29"/>
      <c r="C20" s="30"/>
      <c r="D20" s="25"/>
    </row>
    <row r="21" spans="1:4" ht="30" x14ac:dyDescent="0.25">
      <c r="A21" s="31" t="s">
        <v>18</v>
      </c>
      <c r="B21" s="29"/>
      <c r="C21" s="30"/>
      <c r="D21" s="25"/>
    </row>
    <row r="22" spans="1:4" ht="30" x14ac:dyDescent="0.25">
      <c r="A22" s="31" t="s">
        <v>19</v>
      </c>
      <c r="B22" s="29"/>
      <c r="C22" s="30"/>
      <c r="D22" s="25"/>
    </row>
    <row r="23" spans="1:4" x14ac:dyDescent="0.25">
      <c r="A23" s="31" t="s">
        <v>41</v>
      </c>
      <c r="B23" s="29"/>
      <c r="C23" s="30"/>
      <c r="D23" s="25"/>
    </row>
    <row r="24" spans="1:4" x14ac:dyDescent="0.25">
      <c r="A24" s="28" t="s">
        <v>13</v>
      </c>
      <c r="B24" s="29"/>
      <c r="C24" s="30"/>
      <c r="D24" s="25"/>
    </row>
    <row r="25" spans="1:4" x14ac:dyDescent="0.25">
      <c r="A25" s="28" t="s">
        <v>49</v>
      </c>
      <c r="B25" s="29"/>
      <c r="C25" s="30"/>
      <c r="D25" s="25"/>
    </row>
    <row r="26" spans="1:4" x14ac:dyDescent="0.25">
      <c r="A26" s="28" t="s">
        <v>31</v>
      </c>
      <c r="B26" s="29"/>
      <c r="C26" s="30"/>
      <c r="D26" s="25"/>
    </row>
    <row r="27" spans="1:4" x14ac:dyDescent="0.25">
      <c r="A27" s="28" t="s">
        <v>14</v>
      </c>
      <c r="B27" s="29"/>
      <c r="C27" s="30"/>
      <c r="D27" s="25"/>
    </row>
    <row r="28" spans="1:4" x14ac:dyDescent="0.25">
      <c r="A28" s="28" t="s">
        <v>15</v>
      </c>
      <c r="B28" s="29"/>
      <c r="C28" s="30"/>
      <c r="D28" s="25"/>
    </row>
    <row r="29" spans="1:4" x14ac:dyDescent="0.25">
      <c r="A29" s="28" t="s">
        <v>16</v>
      </c>
      <c r="B29" s="29"/>
      <c r="C29" s="30"/>
      <c r="D29" s="25"/>
    </row>
    <row r="30" spans="1:4" x14ac:dyDescent="0.25">
      <c r="A30" s="28" t="s">
        <v>32</v>
      </c>
      <c r="B30" s="29"/>
      <c r="C30" s="30"/>
      <c r="D30" s="25"/>
    </row>
    <row r="31" spans="1:4" x14ac:dyDescent="0.25">
      <c r="A31" s="28" t="s">
        <v>40</v>
      </c>
      <c r="B31" s="29"/>
      <c r="C31" s="30"/>
      <c r="D31" s="25"/>
    </row>
    <row r="32" spans="1:4" x14ac:dyDescent="0.25">
      <c r="A32" s="28" t="s">
        <v>50</v>
      </c>
      <c r="B32" s="29"/>
      <c r="C32" s="30"/>
      <c r="D32" s="25"/>
    </row>
    <row r="33" spans="1:4" ht="15.75" x14ac:dyDescent="0.25">
      <c r="A33" s="13" t="s">
        <v>11</v>
      </c>
      <c r="B33" s="6"/>
      <c r="C33" s="4"/>
      <c r="D33" s="4"/>
    </row>
    <row r="34" spans="1:4" ht="15.75" customHeight="1" x14ac:dyDescent="0.25">
      <c r="A34" s="44" t="s">
        <v>20</v>
      </c>
      <c r="B34" s="46">
        <v>1295</v>
      </c>
      <c r="C34" s="49" t="s">
        <v>47</v>
      </c>
      <c r="D34" s="25">
        <f t="shared" ref="D34:D60" si="0">IF(C34="Oui",B34,0)</f>
        <v>1295</v>
      </c>
    </row>
    <row r="35" spans="1:4" ht="15.75" customHeight="1" x14ac:dyDescent="0.25">
      <c r="A35" s="44" t="s">
        <v>21</v>
      </c>
      <c r="B35" s="46">
        <v>515</v>
      </c>
      <c r="C35" s="49" t="s">
        <v>47</v>
      </c>
      <c r="D35" s="25">
        <f t="shared" si="0"/>
        <v>515</v>
      </c>
    </row>
    <row r="36" spans="1:4" x14ac:dyDescent="0.25">
      <c r="A36" s="43" t="s">
        <v>2</v>
      </c>
      <c r="B36" s="46">
        <v>150</v>
      </c>
      <c r="C36" s="50" t="s">
        <v>47</v>
      </c>
      <c r="D36" s="25">
        <f t="shared" si="0"/>
        <v>150</v>
      </c>
    </row>
    <row r="37" spans="1:4" s="32" customFormat="1" x14ac:dyDescent="0.25">
      <c r="A37" s="15" t="s">
        <v>51</v>
      </c>
      <c r="B37" s="23">
        <v>1012</v>
      </c>
      <c r="C37" s="26" t="s">
        <v>37</v>
      </c>
      <c r="D37" s="25">
        <f t="shared" si="0"/>
        <v>0</v>
      </c>
    </row>
    <row r="38" spans="1:4" x14ac:dyDescent="0.25">
      <c r="A38" s="15" t="s">
        <v>46</v>
      </c>
      <c r="B38" s="23">
        <v>312</v>
      </c>
      <c r="C38" s="26" t="s">
        <v>47</v>
      </c>
      <c r="D38" s="25">
        <f t="shared" si="0"/>
        <v>312</v>
      </c>
    </row>
    <row r="39" spans="1:4" ht="15.75" x14ac:dyDescent="0.25">
      <c r="A39" s="14" t="s">
        <v>22</v>
      </c>
      <c r="B39" s="7"/>
      <c r="C39" s="37"/>
      <c r="D39" s="4"/>
    </row>
    <row r="40" spans="1:4" x14ac:dyDescent="0.25">
      <c r="A40" s="15" t="s">
        <v>3</v>
      </c>
      <c r="B40" s="23">
        <v>214</v>
      </c>
      <c r="C40" s="26" t="s">
        <v>37</v>
      </c>
      <c r="D40" s="25">
        <f t="shared" si="0"/>
        <v>0</v>
      </c>
    </row>
    <row r="41" spans="1:4" s="32" customFormat="1" x14ac:dyDescent="0.25">
      <c r="A41" s="15" t="s">
        <v>12</v>
      </c>
      <c r="B41" s="23">
        <v>111</v>
      </c>
      <c r="C41" s="24" t="s">
        <v>37</v>
      </c>
      <c r="D41" s="25">
        <f t="shared" si="0"/>
        <v>0</v>
      </c>
    </row>
    <row r="42" spans="1:4" x14ac:dyDescent="0.25">
      <c r="A42" s="15" t="s">
        <v>26</v>
      </c>
      <c r="B42" s="23">
        <v>182</v>
      </c>
      <c r="C42" s="24" t="s">
        <v>37</v>
      </c>
      <c r="D42" s="25">
        <f t="shared" si="0"/>
        <v>0</v>
      </c>
    </row>
    <row r="43" spans="1:4" x14ac:dyDescent="0.25">
      <c r="A43" s="15" t="s">
        <v>23</v>
      </c>
      <c r="B43" s="23">
        <v>36</v>
      </c>
      <c r="C43" s="24" t="s">
        <v>37</v>
      </c>
      <c r="D43" s="25">
        <f t="shared" si="0"/>
        <v>0</v>
      </c>
    </row>
    <row r="44" spans="1:4" x14ac:dyDescent="0.25">
      <c r="A44" s="15" t="s">
        <v>4</v>
      </c>
      <c r="B44" s="23">
        <v>42</v>
      </c>
      <c r="C44" s="24" t="s">
        <v>37</v>
      </c>
      <c r="D44" s="25">
        <f t="shared" si="0"/>
        <v>0</v>
      </c>
    </row>
    <row r="45" spans="1:4" x14ac:dyDescent="0.25">
      <c r="A45" s="15" t="s">
        <v>48</v>
      </c>
      <c r="B45" s="23">
        <v>249</v>
      </c>
      <c r="C45" s="24" t="s">
        <v>37</v>
      </c>
      <c r="D45" s="25">
        <f t="shared" si="0"/>
        <v>0</v>
      </c>
    </row>
    <row r="46" spans="1:4" s="32" customFormat="1" x14ac:dyDescent="0.25">
      <c r="A46" s="43" t="s">
        <v>9</v>
      </c>
      <c r="B46" s="46">
        <v>234</v>
      </c>
      <c r="C46" s="50" t="s">
        <v>47</v>
      </c>
      <c r="D46" s="25">
        <f t="shared" si="0"/>
        <v>234</v>
      </c>
    </row>
    <row r="47" spans="1:4" s="32" customFormat="1" x14ac:dyDescent="0.25">
      <c r="A47" s="33" t="s">
        <v>10</v>
      </c>
      <c r="B47" s="34">
        <v>234</v>
      </c>
      <c r="C47" s="26" t="s">
        <v>37</v>
      </c>
      <c r="D47" s="25">
        <f t="shared" si="0"/>
        <v>0</v>
      </c>
    </row>
    <row r="48" spans="1:4" ht="15.75" x14ac:dyDescent="0.25">
      <c r="A48" s="35" t="s">
        <v>25</v>
      </c>
      <c r="B48" s="36"/>
      <c r="C48" s="26"/>
      <c r="D48" s="37"/>
    </row>
    <row r="49" spans="1:4" x14ac:dyDescent="0.25">
      <c r="A49" s="43" t="s">
        <v>43</v>
      </c>
      <c r="B49" s="46">
        <v>1730</v>
      </c>
      <c r="C49" s="49" t="s">
        <v>47</v>
      </c>
      <c r="D49" s="25">
        <f t="shared" si="0"/>
        <v>1730</v>
      </c>
    </row>
    <row r="50" spans="1:4" x14ac:dyDescent="0.25">
      <c r="A50" s="15" t="s">
        <v>38</v>
      </c>
      <c r="B50" s="23">
        <v>2204</v>
      </c>
      <c r="C50" s="24" t="s">
        <v>47</v>
      </c>
      <c r="D50" s="25">
        <f t="shared" si="0"/>
        <v>2204</v>
      </c>
    </row>
    <row r="51" spans="1:4" x14ac:dyDescent="0.25">
      <c r="A51" s="15" t="s">
        <v>39</v>
      </c>
      <c r="B51" s="23">
        <v>760</v>
      </c>
      <c r="C51" s="24" t="s">
        <v>47</v>
      </c>
      <c r="D51" s="25">
        <f t="shared" si="0"/>
        <v>760</v>
      </c>
    </row>
    <row r="52" spans="1:4" x14ac:dyDescent="0.25">
      <c r="A52" s="15" t="s">
        <v>24</v>
      </c>
      <c r="B52" s="23">
        <v>672</v>
      </c>
      <c r="C52" s="24" t="s">
        <v>37</v>
      </c>
      <c r="D52" s="25">
        <f t="shared" si="0"/>
        <v>0</v>
      </c>
    </row>
    <row r="53" spans="1:4" x14ac:dyDescent="0.25">
      <c r="A53" s="42" t="s">
        <v>5</v>
      </c>
      <c r="B53" s="47">
        <v>396</v>
      </c>
      <c r="C53" s="50" t="s">
        <v>47</v>
      </c>
      <c r="D53" s="25">
        <f t="shared" si="0"/>
        <v>396</v>
      </c>
    </row>
    <row r="54" spans="1:4" ht="15.75" x14ac:dyDescent="0.25">
      <c r="A54" s="35" t="s">
        <v>29</v>
      </c>
      <c r="B54" s="36"/>
      <c r="C54" s="37"/>
      <c r="D54" s="25"/>
    </row>
    <row r="55" spans="1:4" ht="15.75" x14ac:dyDescent="0.25">
      <c r="A55" s="41" t="s">
        <v>44</v>
      </c>
      <c r="B55" s="46">
        <v>1115</v>
      </c>
      <c r="C55" s="50" t="s">
        <v>47</v>
      </c>
      <c r="D55" s="25">
        <f t="shared" si="0"/>
        <v>1115</v>
      </c>
    </row>
    <row r="56" spans="1:4" x14ac:dyDescent="0.25">
      <c r="A56" s="15" t="s">
        <v>1</v>
      </c>
      <c r="B56" s="23">
        <v>317</v>
      </c>
      <c r="C56" s="24" t="s">
        <v>37</v>
      </c>
      <c r="D56" s="25">
        <f t="shared" si="0"/>
        <v>0</v>
      </c>
    </row>
    <row r="57" spans="1:4" x14ac:dyDescent="0.25">
      <c r="A57" s="15" t="s">
        <v>0</v>
      </c>
      <c r="B57" s="23">
        <v>127</v>
      </c>
      <c r="C57" s="24" t="s">
        <v>47</v>
      </c>
      <c r="D57" s="25">
        <f t="shared" si="0"/>
        <v>127</v>
      </c>
    </row>
    <row r="58" spans="1:4" x14ac:dyDescent="0.25">
      <c r="A58" s="38" t="s">
        <v>7</v>
      </c>
      <c r="B58" s="23">
        <v>859</v>
      </c>
      <c r="C58" s="24" t="s">
        <v>37</v>
      </c>
      <c r="D58" s="25">
        <f t="shared" si="0"/>
        <v>0</v>
      </c>
    </row>
    <row r="59" spans="1:4" x14ac:dyDescent="0.25">
      <c r="A59" s="15" t="s">
        <v>6</v>
      </c>
      <c r="B59" s="23">
        <v>960</v>
      </c>
      <c r="C59" s="24" t="s">
        <v>37</v>
      </c>
      <c r="D59" s="25">
        <f t="shared" si="0"/>
        <v>0</v>
      </c>
    </row>
    <row r="60" spans="1:4" ht="15.75" thickBot="1" x14ac:dyDescent="0.3">
      <c r="A60" s="39" t="s">
        <v>35</v>
      </c>
      <c r="B60" s="40">
        <v>4350</v>
      </c>
      <c r="C60" s="26" t="s">
        <v>47</v>
      </c>
      <c r="D60" s="25">
        <f t="shared" si="0"/>
        <v>4350</v>
      </c>
    </row>
    <row r="61" spans="1:4" ht="19.5" thickBot="1" x14ac:dyDescent="0.35">
      <c r="A61" s="9" t="s">
        <v>30</v>
      </c>
      <c r="B61" s="17"/>
      <c r="C61" s="51"/>
      <c r="D61" s="10">
        <f>SUM(D18:D60)</f>
        <v>70688</v>
      </c>
    </row>
    <row r="62" spans="1:4" ht="19.5" thickBot="1" x14ac:dyDescent="0.35">
      <c r="A62" s="5" t="s">
        <v>45</v>
      </c>
      <c r="B62" s="18"/>
      <c r="C62" s="52"/>
      <c r="D62" s="8">
        <f>D61*1.2</f>
        <v>84825.599999999991</v>
      </c>
    </row>
    <row r="63" spans="1:4" x14ac:dyDescent="0.25">
      <c r="A63" s="2"/>
    </row>
    <row r="64" spans="1:4" ht="26.25" x14ac:dyDescent="0.4">
      <c r="A64" s="3"/>
      <c r="B64" s="19"/>
      <c r="C64" s="20"/>
      <c r="D64" s="21"/>
    </row>
  </sheetData>
  <mergeCells count="1">
    <mergeCell ref="C61:C62"/>
  </mergeCells>
  <printOptions horizontalCentered="1"/>
  <pageMargins left="0.27559055118110237" right="0.43307086614173229" top="0.35433070866141736" bottom="0.35433070866141736" header="0.31496062992125984" footer="0.31496062992125984"/>
  <pageSetup paperSize="9" scale="6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Feuil1</vt:lpstr>
      <vt:lpstr>Feuil2</vt:lpstr>
      <vt:lpstr>Feuil3</vt:lpstr>
      <vt:lpstr>Feuil1!Zone_d_impression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 DAUNAY</dc:creator>
  <cp:lastModifiedBy>DE PECHY Philippe NRS</cp:lastModifiedBy>
  <cp:lastPrinted>2013-05-17T13:20:41Z</cp:lastPrinted>
  <dcterms:created xsi:type="dcterms:W3CDTF">2011-01-12T14:04:05Z</dcterms:created>
  <dcterms:modified xsi:type="dcterms:W3CDTF">2014-07-11T12:48:36Z</dcterms:modified>
</cp:coreProperties>
</file>